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'Ark1'!$A$1:$W$38</definedName>
  </definedNames>
  <calcPr fullCalcOnLoad="1"/>
</workbook>
</file>

<file path=xl/sharedStrings.xml><?xml version="1.0" encoding="utf-8"?>
<sst xmlns="http://schemas.openxmlformats.org/spreadsheetml/2006/main" count="78" uniqueCount="52">
  <si>
    <t>Lisensnr</t>
  </si>
  <si>
    <t>Navn</t>
  </si>
  <si>
    <t>Klubb</t>
  </si>
  <si>
    <t>Deltagelser</t>
  </si>
  <si>
    <t>Totalt</t>
  </si>
  <si>
    <t>Snitt</t>
  </si>
  <si>
    <t>HCP</t>
  </si>
  <si>
    <t>Trondheim BK</t>
  </si>
  <si>
    <t>Verdal BK</t>
  </si>
  <si>
    <t>Levanger BK</t>
  </si>
  <si>
    <t>Arnt Inge Kjesbu</t>
  </si>
  <si>
    <t>Jan Erik Holmen</t>
  </si>
  <si>
    <t>Birger Wibe</t>
  </si>
  <si>
    <t>Steinkjer BK</t>
  </si>
  <si>
    <t>Tor Arne Holmen</t>
  </si>
  <si>
    <t>Thor Brattaker</t>
  </si>
  <si>
    <t>Åge Malmo</t>
  </si>
  <si>
    <t>Viggo Boneng</t>
  </si>
  <si>
    <t>Sigurd Jeremiassen</t>
  </si>
  <si>
    <t>Kjell Martin Johannessen</t>
  </si>
  <si>
    <t>Kåre Skilbrigt</t>
  </si>
  <si>
    <t>Johnny Bolland</t>
  </si>
  <si>
    <t>Alexander Myhre</t>
  </si>
  <si>
    <t>Jon Ståle Sellæg</t>
  </si>
  <si>
    <t>Daniel Haugskott</t>
  </si>
  <si>
    <t>Øyvind Sand</t>
  </si>
  <si>
    <t>Red Crown BK</t>
  </si>
  <si>
    <t>Rune Gravvold</t>
  </si>
  <si>
    <t>Munken BK</t>
  </si>
  <si>
    <t>Sturla Holmlimo</t>
  </si>
  <si>
    <t>Toni M. Kotka</t>
  </si>
  <si>
    <t>Bård Jensen</t>
  </si>
  <si>
    <t>Heimdal BK</t>
  </si>
  <si>
    <t>Leif Erik Folden</t>
  </si>
  <si>
    <t>Andreas Rygg Kvåle</t>
  </si>
  <si>
    <t>Stig Arild Helden</t>
  </si>
  <si>
    <t>Morten Storli Nordal</t>
  </si>
  <si>
    <t>Signar Tormod Berger</t>
  </si>
  <si>
    <t>Stefan Skindlo</t>
  </si>
  <si>
    <t>Øyfjellet BK</t>
  </si>
  <si>
    <t>Leidulf Hallan</t>
  </si>
  <si>
    <t>Tor Helge Bjørge</t>
  </si>
  <si>
    <t>Jarle Haugen</t>
  </si>
  <si>
    <t>Kent Lindberg</t>
  </si>
  <si>
    <t>Sindre Wiik</t>
  </si>
  <si>
    <t>Molde BK</t>
  </si>
  <si>
    <t>Mads Skoglund</t>
  </si>
  <si>
    <t>Veikko Kotka</t>
  </si>
  <si>
    <t>Anders Wæren</t>
  </si>
  <si>
    <t>Ola Kilen</t>
  </si>
  <si>
    <t>Hans Amdahl</t>
  </si>
  <si>
    <r>
      <t xml:space="preserve">Handicap Torsdagstreffen 2014-15.  </t>
    </r>
    <r>
      <rPr>
        <b/>
        <sz val="14"/>
        <rFont val="Arial"/>
        <family val="2"/>
      </rPr>
      <t>Max. 18.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</si>
</sst>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4" borderId="0" xfId="0" applyFill="1" applyAlignment="1">
      <alignment/>
    </xf>
    <xf numFmtId="0" fontId="3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tabSelected="1" zoomScale="75" zoomScaleNormal="75" zoomScaleSheetLayoutView="100" workbookViewId="0" topLeftCell="A1">
      <selection activeCell="S14" sqref="S14"/>
    </sheetView>
  </sheetViews>
  <sheetFormatPr defaultColWidth="11.421875" defaultRowHeight="12.75"/>
  <cols>
    <col min="1" max="1" width="9.57421875" style="0" customWidth="1"/>
    <col min="2" max="2" width="20.421875" style="0" customWidth="1"/>
    <col min="3" max="3" width="15.28125" style="0" customWidth="1"/>
    <col min="4" max="20" width="5.7109375" style="0" customWidth="1"/>
    <col min="21" max="21" width="8.00390625" style="0" customWidth="1"/>
    <col min="22" max="22" width="5.8515625" style="0" customWidth="1"/>
    <col min="23" max="23" width="5.7109375" style="0" customWidth="1"/>
    <col min="24" max="24" width="6.28125" style="0" customWidth="1"/>
    <col min="26" max="26" width="5.421875" style="0" customWidth="1"/>
  </cols>
  <sheetData>
    <row r="1" spans="1:22" ht="23.25">
      <c r="A1" s="9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3" spans="1:23" ht="12.75">
      <c r="A3" s="1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 t="s">
        <v>3</v>
      </c>
      <c r="U3" s="1" t="s">
        <v>4</v>
      </c>
      <c r="V3" s="1" t="s">
        <v>5</v>
      </c>
      <c r="W3" s="6" t="s">
        <v>6</v>
      </c>
    </row>
    <row r="4" spans="1:23" ht="15.75">
      <c r="A4" s="2">
        <v>21610</v>
      </c>
      <c r="B4" s="2" t="s">
        <v>23</v>
      </c>
      <c r="C4" s="2" t="s">
        <v>8</v>
      </c>
      <c r="D4" s="2">
        <v>912</v>
      </c>
      <c r="E4" s="2"/>
      <c r="F4" s="2"/>
      <c r="G4" s="2">
        <v>971</v>
      </c>
      <c r="H4" s="2">
        <v>1196</v>
      </c>
      <c r="I4" s="2">
        <v>1004</v>
      </c>
      <c r="J4" s="2">
        <v>1028</v>
      </c>
      <c r="K4" s="2">
        <v>976</v>
      </c>
      <c r="L4" s="2">
        <v>1030</v>
      </c>
      <c r="M4" s="2">
        <v>1033</v>
      </c>
      <c r="N4" s="2">
        <v>991</v>
      </c>
      <c r="O4" s="2">
        <v>1104</v>
      </c>
      <c r="P4" s="2">
        <v>927</v>
      </c>
      <c r="Q4" s="2">
        <v>1055</v>
      </c>
      <c r="R4" s="2"/>
      <c r="S4" s="2"/>
      <c r="T4" s="2">
        <v>12</v>
      </c>
      <c r="U4" s="2">
        <f aca="true" t="shared" si="0" ref="U4:U47">SUM(D4:S4)</f>
        <v>12227</v>
      </c>
      <c r="V4" s="4">
        <f aca="true" t="shared" si="1" ref="V4:V47">U4/T4/5</f>
        <v>203.78333333333333</v>
      </c>
      <c r="W4" s="7">
        <f aca="true" t="shared" si="2" ref="W4:W47">(200-V4)*0.6</f>
        <v>-2.2699999999999987</v>
      </c>
    </row>
    <row r="5" spans="1:23" ht="15.75">
      <c r="A5" s="3">
        <v>24162</v>
      </c>
      <c r="B5" s="3" t="s">
        <v>44</v>
      </c>
      <c r="C5" s="3" t="s">
        <v>45</v>
      </c>
      <c r="D5" s="2"/>
      <c r="E5" s="2"/>
      <c r="F5" s="2"/>
      <c r="G5" s="2"/>
      <c r="H5" s="2">
        <v>1052</v>
      </c>
      <c r="I5" s="2">
        <v>997</v>
      </c>
      <c r="J5" s="2">
        <v>1058</v>
      </c>
      <c r="K5" s="2"/>
      <c r="L5" s="2">
        <v>810</v>
      </c>
      <c r="M5" s="2"/>
      <c r="N5" s="2">
        <v>1015</v>
      </c>
      <c r="O5" s="2">
        <v>971</v>
      </c>
      <c r="P5" s="2"/>
      <c r="Q5" s="2"/>
      <c r="R5" s="2"/>
      <c r="S5" s="2"/>
      <c r="T5" s="2">
        <v>5.8</v>
      </c>
      <c r="U5" s="2">
        <f t="shared" si="0"/>
        <v>5903</v>
      </c>
      <c r="V5" s="4">
        <f t="shared" si="1"/>
        <v>203.55172413793105</v>
      </c>
      <c r="W5" s="7">
        <f>(200-V5)*0.6</f>
        <v>-2.131034482758628</v>
      </c>
    </row>
    <row r="6" spans="1:23" ht="15.75">
      <c r="A6" s="8">
        <v>25081</v>
      </c>
      <c r="B6" s="3" t="s">
        <v>34</v>
      </c>
      <c r="C6" s="3" t="s">
        <v>7</v>
      </c>
      <c r="D6" s="2">
        <v>912</v>
      </c>
      <c r="E6" s="2">
        <v>1067</v>
      </c>
      <c r="F6" s="2"/>
      <c r="G6" s="2">
        <v>901</v>
      </c>
      <c r="H6" s="2">
        <v>975</v>
      </c>
      <c r="I6" s="2"/>
      <c r="J6" s="2">
        <v>1006</v>
      </c>
      <c r="K6" s="2">
        <v>1068</v>
      </c>
      <c r="L6" s="2">
        <v>997</v>
      </c>
      <c r="M6" s="2">
        <v>1030</v>
      </c>
      <c r="N6" s="2">
        <v>1022</v>
      </c>
      <c r="O6" s="2">
        <v>1077</v>
      </c>
      <c r="P6" s="2">
        <v>960</v>
      </c>
      <c r="Q6" s="2">
        <v>1147</v>
      </c>
      <c r="R6" s="2"/>
      <c r="S6" s="2"/>
      <c r="T6" s="8">
        <v>12</v>
      </c>
      <c r="U6" s="2">
        <f t="shared" si="0"/>
        <v>12162</v>
      </c>
      <c r="V6" s="4">
        <f t="shared" si="1"/>
        <v>202.7</v>
      </c>
      <c r="W6" s="7">
        <f t="shared" si="2"/>
        <v>-1.6199999999999932</v>
      </c>
    </row>
    <row r="7" spans="1:23" ht="15.75">
      <c r="A7" s="3">
        <v>25356</v>
      </c>
      <c r="B7" s="3" t="s">
        <v>22</v>
      </c>
      <c r="C7" s="3" t="s">
        <v>7</v>
      </c>
      <c r="D7" s="2">
        <v>933</v>
      </c>
      <c r="E7" s="2">
        <v>958</v>
      </c>
      <c r="F7" s="2"/>
      <c r="G7" s="2">
        <v>988</v>
      </c>
      <c r="H7" s="2">
        <v>1057</v>
      </c>
      <c r="I7" s="2"/>
      <c r="J7" s="2">
        <v>1111</v>
      </c>
      <c r="K7" s="2">
        <v>1048</v>
      </c>
      <c r="L7" s="2"/>
      <c r="M7" s="2">
        <v>1038</v>
      </c>
      <c r="N7" s="2">
        <v>879</v>
      </c>
      <c r="O7" s="2"/>
      <c r="P7" s="2">
        <v>974</v>
      </c>
      <c r="Q7" s="2">
        <v>1065</v>
      </c>
      <c r="R7" s="2"/>
      <c r="S7" s="2"/>
      <c r="T7" s="2">
        <v>10</v>
      </c>
      <c r="U7" s="2">
        <f t="shared" si="0"/>
        <v>10051</v>
      </c>
      <c r="V7" s="4">
        <f t="shared" si="1"/>
        <v>201.02</v>
      </c>
      <c r="W7" s="7">
        <f>(200-V7)*0.6</f>
        <v>-0.6120000000000061</v>
      </c>
    </row>
    <row r="8" spans="1:23" ht="15.75">
      <c r="A8" s="2">
        <v>6502</v>
      </c>
      <c r="B8" s="3" t="s">
        <v>29</v>
      </c>
      <c r="C8" s="3" t="s">
        <v>8</v>
      </c>
      <c r="D8" s="2">
        <v>1090</v>
      </c>
      <c r="E8" s="2">
        <v>900</v>
      </c>
      <c r="F8" s="2"/>
      <c r="G8" s="2">
        <v>1044</v>
      </c>
      <c r="H8" s="2"/>
      <c r="I8" s="2">
        <v>1004</v>
      </c>
      <c r="J8" s="2">
        <v>985</v>
      </c>
      <c r="K8" s="2">
        <v>930</v>
      </c>
      <c r="L8" s="2">
        <v>761</v>
      </c>
      <c r="M8" s="2"/>
      <c r="N8" s="2">
        <v>963</v>
      </c>
      <c r="O8" s="2">
        <v>1099</v>
      </c>
      <c r="P8" s="2">
        <v>1103</v>
      </c>
      <c r="Q8" s="2">
        <v>1064</v>
      </c>
      <c r="R8" s="2"/>
      <c r="S8" s="2"/>
      <c r="T8" s="2">
        <v>11</v>
      </c>
      <c r="U8" s="2">
        <f t="shared" si="0"/>
        <v>10943</v>
      </c>
      <c r="V8" s="4">
        <f t="shared" si="1"/>
        <v>198.96363636363637</v>
      </c>
      <c r="W8" s="7">
        <f t="shared" si="2"/>
        <v>0.621818181818179</v>
      </c>
    </row>
    <row r="9" spans="1:23" ht="15.75">
      <c r="A9" s="3">
        <v>6583</v>
      </c>
      <c r="B9" s="3" t="s">
        <v>10</v>
      </c>
      <c r="C9" s="3" t="s">
        <v>8</v>
      </c>
      <c r="D9" s="2">
        <v>864</v>
      </c>
      <c r="E9" s="2">
        <v>942</v>
      </c>
      <c r="F9" s="2">
        <v>927</v>
      </c>
      <c r="G9" s="2">
        <v>954</v>
      </c>
      <c r="H9" s="2">
        <v>930</v>
      </c>
      <c r="I9" s="2">
        <v>883</v>
      </c>
      <c r="J9" s="2">
        <v>963</v>
      </c>
      <c r="K9" s="2">
        <v>979</v>
      </c>
      <c r="L9" s="2">
        <v>916</v>
      </c>
      <c r="M9" s="2">
        <v>1099</v>
      </c>
      <c r="N9" s="2">
        <v>906</v>
      </c>
      <c r="O9" s="2">
        <v>1028</v>
      </c>
      <c r="P9" s="2">
        <v>956</v>
      </c>
      <c r="Q9" s="2">
        <v>1108</v>
      </c>
      <c r="R9" s="2"/>
      <c r="S9" s="2"/>
      <c r="T9" s="2">
        <v>14</v>
      </c>
      <c r="U9" s="2">
        <f t="shared" si="0"/>
        <v>13455</v>
      </c>
      <c r="V9" s="4">
        <f>U9/T9/5</f>
        <v>192.21428571428572</v>
      </c>
      <c r="W9" s="7">
        <f t="shared" si="2"/>
        <v>4.671428571428566</v>
      </c>
    </row>
    <row r="10" spans="1:23" ht="15.75">
      <c r="A10" s="3">
        <v>21505</v>
      </c>
      <c r="B10" s="3" t="s">
        <v>11</v>
      </c>
      <c r="C10" s="3" t="s">
        <v>8</v>
      </c>
      <c r="D10" s="2">
        <v>897</v>
      </c>
      <c r="E10" s="2">
        <v>984</v>
      </c>
      <c r="F10" s="2">
        <v>869</v>
      </c>
      <c r="G10" s="2">
        <v>999</v>
      </c>
      <c r="H10" s="2">
        <v>889</v>
      </c>
      <c r="I10" s="2"/>
      <c r="J10" s="2">
        <v>915</v>
      </c>
      <c r="K10" s="2">
        <v>988</v>
      </c>
      <c r="L10" s="2">
        <v>869</v>
      </c>
      <c r="M10" s="2">
        <v>1050</v>
      </c>
      <c r="N10" s="2">
        <v>967</v>
      </c>
      <c r="O10" s="2">
        <v>986</v>
      </c>
      <c r="P10" s="2">
        <v>1052</v>
      </c>
      <c r="Q10" s="2"/>
      <c r="R10" s="2"/>
      <c r="S10" s="2"/>
      <c r="T10" s="2">
        <v>12</v>
      </c>
      <c r="U10" s="2">
        <f t="shared" si="0"/>
        <v>11465</v>
      </c>
      <c r="V10" s="4">
        <f t="shared" si="1"/>
        <v>191.08333333333331</v>
      </c>
      <c r="W10" s="7">
        <f t="shared" si="2"/>
        <v>5.350000000000011</v>
      </c>
    </row>
    <row r="11" spans="1:23" ht="15.75">
      <c r="A11" s="2">
        <v>20523</v>
      </c>
      <c r="B11" s="3" t="s">
        <v>48</v>
      </c>
      <c r="C11" s="3" t="s">
        <v>8</v>
      </c>
      <c r="D11" s="2"/>
      <c r="E11" s="2"/>
      <c r="F11" s="2"/>
      <c r="G11" s="2"/>
      <c r="H11" s="2"/>
      <c r="I11" s="2">
        <v>946</v>
      </c>
      <c r="J11" s="2">
        <v>992</v>
      </c>
      <c r="K11" s="2"/>
      <c r="L11" s="2">
        <v>851</v>
      </c>
      <c r="M11" s="2"/>
      <c r="N11" s="2">
        <v>1050</v>
      </c>
      <c r="O11" s="2">
        <v>1015</v>
      </c>
      <c r="P11" s="2">
        <v>813</v>
      </c>
      <c r="Q11" s="2">
        <v>951</v>
      </c>
      <c r="R11" s="2"/>
      <c r="S11" s="2"/>
      <c r="T11" s="2">
        <v>7</v>
      </c>
      <c r="U11" s="2">
        <f>SUM(D11:S11)</f>
        <v>6618</v>
      </c>
      <c r="V11" s="4">
        <f>U11/T11/5</f>
        <v>189.0857142857143</v>
      </c>
      <c r="W11" s="7">
        <f>(200-V11)*0.6</f>
        <v>6.548571428571426</v>
      </c>
    </row>
    <row r="12" spans="1:23" ht="15.75">
      <c r="A12" s="2">
        <v>21069</v>
      </c>
      <c r="B12" s="3" t="s">
        <v>12</v>
      </c>
      <c r="C12" s="3" t="s">
        <v>9</v>
      </c>
      <c r="D12" s="2"/>
      <c r="E12" s="2">
        <v>998</v>
      </c>
      <c r="F12" s="2">
        <v>849</v>
      </c>
      <c r="G12" s="2">
        <v>1000</v>
      </c>
      <c r="H12" s="2">
        <v>950</v>
      </c>
      <c r="I12" s="2">
        <v>904</v>
      </c>
      <c r="J12" s="2">
        <v>907</v>
      </c>
      <c r="K12" s="2">
        <v>994</v>
      </c>
      <c r="L12" s="2">
        <v>909</v>
      </c>
      <c r="M12" s="2"/>
      <c r="N12" s="2">
        <v>966</v>
      </c>
      <c r="O12" s="2">
        <v>955</v>
      </c>
      <c r="P12" s="2">
        <v>913</v>
      </c>
      <c r="Q12" s="2">
        <v>977</v>
      </c>
      <c r="R12" s="2"/>
      <c r="S12" s="2"/>
      <c r="T12" s="2">
        <v>12</v>
      </c>
      <c r="U12" s="2">
        <f t="shared" si="0"/>
        <v>11322</v>
      </c>
      <c r="V12" s="4">
        <f t="shared" si="1"/>
        <v>188.7</v>
      </c>
      <c r="W12" s="7">
        <f t="shared" si="2"/>
        <v>6.7800000000000065</v>
      </c>
    </row>
    <row r="13" spans="1:23" ht="15.75">
      <c r="A13" s="8">
        <v>20920</v>
      </c>
      <c r="B13" s="3" t="s">
        <v>27</v>
      </c>
      <c r="C13" s="3" t="s">
        <v>9</v>
      </c>
      <c r="D13" s="2">
        <v>924</v>
      </c>
      <c r="E13" s="2">
        <v>833</v>
      </c>
      <c r="F13" s="2">
        <v>853</v>
      </c>
      <c r="G13" s="2">
        <v>783</v>
      </c>
      <c r="H13" s="2"/>
      <c r="I13" s="2"/>
      <c r="J13" s="2">
        <v>1066</v>
      </c>
      <c r="K13" s="2"/>
      <c r="L13" s="2">
        <v>916</v>
      </c>
      <c r="M13" s="2">
        <v>1066</v>
      </c>
      <c r="N13" s="2">
        <v>955</v>
      </c>
      <c r="O13" s="2"/>
      <c r="P13" s="2">
        <v>978</v>
      </c>
      <c r="Q13" s="2"/>
      <c r="R13" s="2"/>
      <c r="S13" s="2"/>
      <c r="T13" s="8">
        <v>9</v>
      </c>
      <c r="U13" s="2">
        <f t="shared" si="0"/>
        <v>8374</v>
      </c>
      <c r="V13" s="4">
        <f t="shared" si="1"/>
        <v>186.0888888888889</v>
      </c>
      <c r="W13" s="7">
        <f t="shared" si="2"/>
        <v>8.346666666666659</v>
      </c>
    </row>
    <row r="14" spans="1:23" ht="15.75">
      <c r="A14" s="3">
        <v>22430</v>
      </c>
      <c r="B14" s="3" t="s">
        <v>17</v>
      </c>
      <c r="C14" s="3" t="s">
        <v>9</v>
      </c>
      <c r="D14" s="2">
        <v>945</v>
      </c>
      <c r="E14" s="2">
        <v>829</v>
      </c>
      <c r="F14" s="2">
        <v>856</v>
      </c>
      <c r="G14" s="2">
        <v>922</v>
      </c>
      <c r="H14" s="2">
        <v>852</v>
      </c>
      <c r="I14" s="2">
        <v>835</v>
      </c>
      <c r="J14" s="2">
        <v>868</v>
      </c>
      <c r="K14" s="2">
        <v>970</v>
      </c>
      <c r="L14" s="2">
        <v>845</v>
      </c>
      <c r="M14" s="2">
        <v>824</v>
      </c>
      <c r="N14" s="2">
        <v>930</v>
      </c>
      <c r="O14" s="2">
        <v>1058</v>
      </c>
      <c r="P14" s="2">
        <v>1026</v>
      </c>
      <c r="Q14" s="2">
        <v>1084</v>
      </c>
      <c r="R14" s="2"/>
      <c r="S14" s="2"/>
      <c r="T14" s="2">
        <v>14</v>
      </c>
      <c r="U14" s="2">
        <f t="shared" si="0"/>
        <v>12844</v>
      </c>
      <c r="V14" s="4">
        <f>U14/T14/5</f>
        <v>183.4857142857143</v>
      </c>
      <c r="W14" s="7">
        <f t="shared" si="2"/>
        <v>9.908571428571422</v>
      </c>
    </row>
    <row r="15" spans="1:23" ht="15.75">
      <c r="A15" s="8">
        <v>22585</v>
      </c>
      <c r="B15" s="3" t="s">
        <v>25</v>
      </c>
      <c r="C15" s="3" t="s">
        <v>26</v>
      </c>
      <c r="D15" s="2">
        <v>942</v>
      </c>
      <c r="E15" s="2">
        <v>873</v>
      </c>
      <c r="F15" s="2">
        <v>930</v>
      </c>
      <c r="G15" s="2">
        <v>806</v>
      </c>
      <c r="H15" s="2">
        <v>848</v>
      </c>
      <c r="I15" s="2">
        <v>918</v>
      </c>
      <c r="J15" s="2">
        <v>965</v>
      </c>
      <c r="K15" s="2"/>
      <c r="L15" s="2">
        <v>913</v>
      </c>
      <c r="M15" s="2">
        <v>937</v>
      </c>
      <c r="N15" s="2">
        <v>860</v>
      </c>
      <c r="O15" s="2"/>
      <c r="P15" s="2">
        <v>924</v>
      </c>
      <c r="Q15" s="2">
        <v>976</v>
      </c>
      <c r="R15" s="2"/>
      <c r="S15" s="2"/>
      <c r="T15" s="2">
        <v>12</v>
      </c>
      <c r="U15" s="2">
        <f t="shared" si="0"/>
        <v>10892</v>
      </c>
      <c r="V15" s="4">
        <f t="shared" si="1"/>
        <v>181.53333333333333</v>
      </c>
      <c r="W15" s="7">
        <f t="shared" si="2"/>
        <v>11.08</v>
      </c>
    </row>
    <row r="16" spans="1:23" ht="15.75">
      <c r="A16" s="3">
        <v>20750</v>
      </c>
      <c r="B16" s="3" t="s">
        <v>14</v>
      </c>
      <c r="C16" s="3" t="s">
        <v>8</v>
      </c>
      <c r="D16" s="2">
        <v>871</v>
      </c>
      <c r="E16" s="2">
        <v>954</v>
      </c>
      <c r="F16" s="2">
        <v>903</v>
      </c>
      <c r="G16" s="2">
        <v>917</v>
      </c>
      <c r="H16" s="2">
        <v>940</v>
      </c>
      <c r="I16" s="2">
        <v>899</v>
      </c>
      <c r="J16" s="2">
        <v>956</v>
      </c>
      <c r="K16" s="2">
        <v>900</v>
      </c>
      <c r="L16" s="2">
        <v>834</v>
      </c>
      <c r="M16" s="2">
        <v>877</v>
      </c>
      <c r="N16" s="2">
        <v>902</v>
      </c>
      <c r="O16" s="2"/>
      <c r="P16" s="2"/>
      <c r="Q16" s="2"/>
      <c r="R16" s="2"/>
      <c r="S16" s="2"/>
      <c r="T16" s="2">
        <v>11</v>
      </c>
      <c r="U16" s="2">
        <f t="shared" si="0"/>
        <v>9953</v>
      </c>
      <c r="V16" s="4">
        <f t="shared" si="1"/>
        <v>180.96363636363637</v>
      </c>
      <c r="W16" s="7">
        <f t="shared" si="2"/>
        <v>11.421818181818178</v>
      </c>
    </row>
    <row r="17" spans="1:23" ht="15.75">
      <c r="A17" s="3">
        <v>6734</v>
      </c>
      <c r="B17" s="3" t="s">
        <v>16</v>
      </c>
      <c r="C17" s="3" t="s">
        <v>8</v>
      </c>
      <c r="D17" s="2">
        <v>941</v>
      </c>
      <c r="E17" s="2">
        <v>777</v>
      </c>
      <c r="F17" s="2">
        <v>847</v>
      </c>
      <c r="G17" s="2">
        <v>916</v>
      </c>
      <c r="H17" s="2">
        <v>954</v>
      </c>
      <c r="I17" s="2"/>
      <c r="J17" s="2">
        <v>842</v>
      </c>
      <c r="K17" s="2">
        <v>856</v>
      </c>
      <c r="L17" s="2">
        <v>915</v>
      </c>
      <c r="M17" s="2"/>
      <c r="N17" s="2">
        <v>993</v>
      </c>
      <c r="O17" s="2">
        <v>881</v>
      </c>
      <c r="P17" s="2">
        <v>948</v>
      </c>
      <c r="Q17" s="2">
        <v>901</v>
      </c>
      <c r="R17" s="2"/>
      <c r="S17" s="2"/>
      <c r="T17" s="2">
        <v>12</v>
      </c>
      <c r="U17" s="2">
        <f t="shared" si="0"/>
        <v>10771</v>
      </c>
      <c r="V17" s="4">
        <f t="shared" si="1"/>
        <v>179.51666666666668</v>
      </c>
      <c r="W17" s="7">
        <f t="shared" si="2"/>
        <v>12.289999999999992</v>
      </c>
    </row>
    <row r="18" spans="1:23" ht="15.75">
      <c r="A18" s="2">
        <v>22012</v>
      </c>
      <c r="B18" s="3" t="s">
        <v>15</v>
      </c>
      <c r="C18" s="3" t="s">
        <v>8</v>
      </c>
      <c r="D18" s="2">
        <v>883</v>
      </c>
      <c r="E18" s="2">
        <v>728</v>
      </c>
      <c r="F18" s="2">
        <v>880</v>
      </c>
      <c r="G18" s="2">
        <v>873</v>
      </c>
      <c r="H18" s="2">
        <v>886</v>
      </c>
      <c r="I18" s="2">
        <v>936</v>
      </c>
      <c r="J18" s="2">
        <v>926</v>
      </c>
      <c r="K18" s="2">
        <v>980</v>
      </c>
      <c r="L18" s="2">
        <v>984</v>
      </c>
      <c r="M18" s="2">
        <v>851</v>
      </c>
      <c r="N18" s="2">
        <v>891</v>
      </c>
      <c r="O18" s="2">
        <v>872</v>
      </c>
      <c r="P18" s="2">
        <v>881</v>
      </c>
      <c r="Q18" s="2">
        <v>933</v>
      </c>
      <c r="R18" s="2"/>
      <c r="S18" s="2"/>
      <c r="T18" s="2">
        <v>14</v>
      </c>
      <c r="U18" s="2">
        <f t="shared" si="0"/>
        <v>12504</v>
      </c>
      <c r="V18" s="4">
        <f t="shared" si="1"/>
        <v>178.62857142857143</v>
      </c>
      <c r="W18" s="7">
        <f t="shared" si="2"/>
        <v>12.82285714285714</v>
      </c>
    </row>
    <row r="19" spans="1:23" ht="15.75">
      <c r="A19" s="8">
        <v>20413</v>
      </c>
      <c r="B19" s="3" t="s">
        <v>35</v>
      </c>
      <c r="C19" s="3" t="s">
        <v>8</v>
      </c>
      <c r="D19" s="2"/>
      <c r="E19" s="2">
        <v>825</v>
      </c>
      <c r="F19" s="2"/>
      <c r="G19" s="2">
        <v>949</v>
      </c>
      <c r="H19" s="2"/>
      <c r="I19" s="2"/>
      <c r="J19" s="2"/>
      <c r="K19" s="2"/>
      <c r="L19" s="2">
        <v>909</v>
      </c>
      <c r="M19" s="2"/>
      <c r="N19" s="2">
        <v>852</v>
      </c>
      <c r="O19" s="2">
        <v>886</v>
      </c>
      <c r="P19" s="2">
        <v>904</v>
      </c>
      <c r="Q19" s="2">
        <v>913</v>
      </c>
      <c r="R19" s="2"/>
      <c r="S19" s="2"/>
      <c r="T19" s="8">
        <v>7</v>
      </c>
      <c r="U19" s="2">
        <f t="shared" si="0"/>
        <v>6238</v>
      </c>
      <c r="V19" s="4">
        <f t="shared" si="1"/>
        <v>178.22857142857143</v>
      </c>
      <c r="W19" s="7">
        <f t="shared" si="2"/>
        <v>13.062857142857142</v>
      </c>
    </row>
    <row r="20" spans="1:23" ht="15.75">
      <c r="A20" s="3">
        <v>24514</v>
      </c>
      <c r="B20" s="3" t="s">
        <v>20</v>
      </c>
      <c r="C20" s="3" t="s">
        <v>9</v>
      </c>
      <c r="D20" s="2">
        <v>873</v>
      </c>
      <c r="E20" s="2">
        <v>910</v>
      </c>
      <c r="F20" s="2">
        <v>934</v>
      </c>
      <c r="G20" s="2">
        <v>762</v>
      </c>
      <c r="H20" s="2"/>
      <c r="I20" s="2">
        <v>846</v>
      </c>
      <c r="J20" s="2"/>
      <c r="K20" s="2">
        <v>883</v>
      </c>
      <c r="L20" s="2">
        <v>843</v>
      </c>
      <c r="M20" s="2">
        <v>919</v>
      </c>
      <c r="N20" s="2">
        <v>922</v>
      </c>
      <c r="O20" s="2">
        <v>994</v>
      </c>
      <c r="P20" s="2">
        <v>912</v>
      </c>
      <c r="Q20" s="2">
        <v>858</v>
      </c>
      <c r="R20" s="2"/>
      <c r="S20" s="2"/>
      <c r="T20" s="2">
        <v>12</v>
      </c>
      <c r="U20" s="2">
        <f t="shared" si="0"/>
        <v>10656</v>
      </c>
      <c r="V20" s="4">
        <f t="shared" si="1"/>
        <v>177.6</v>
      </c>
      <c r="W20" s="7">
        <f t="shared" si="2"/>
        <v>13.440000000000003</v>
      </c>
    </row>
    <row r="21" spans="1:23" ht="15.75">
      <c r="A21" s="2">
        <v>25581</v>
      </c>
      <c r="B21" s="2" t="s">
        <v>36</v>
      </c>
      <c r="C21" s="2" t="s">
        <v>9</v>
      </c>
      <c r="D21" s="2">
        <v>871</v>
      </c>
      <c r="E21" s="2">
        <v>817</v>
      </c>
      <c r="F21" s="2">
        <v>855</v>
      </c>
      <c r="G21" s="2">
        <v>990</v>
      </c>
      <c r="H21" s="2">
        <v>910</v>
      </c>
      <c r="I21" s="2">
        <v>821</v>
      </c>
      <c r="J21" s="2">
        <v>803</v>
      </c>
      <c r="K21" s="2">
        <v>848</v>
      </c>
      <c r="L21" s="2"/>
      <c r="M21" s="2">
        <v>951</v>
      </c>
      <c r="N21" s="2"/>
      <c r="O21" s="2"/>
      <c r="P21" s="2"/>
      <c r="Q21" s="2">
        <v>947</v>
      </c>
      <c r="R21" s="2"/>
      <c r="S21" s="2"/>
      <c r="T21" s="2">
        <v>10</v>
      </c>
      <c r="U21" s="2">
        <f t="shared" si="0"/>
        <v>8813</v>
      </c>
      <c r="V21" s="4">
        <f t="shared" si="1"/>
        <v>176.26</v>
      </c>
      <c r="W21" s="7">
        <f t="shared" si="2"/>
        <v>14.244000000000005</v>
      </c>
    </row>
    <row r="22" spans="1:23" ht="15.75">
      <c r="A22" s="8">
        <v>20140</v>
      </c>
      <c r="B22" s="3" t="s">
        <v>47</v>
      </c>
      <c r="C22" s="3" t="s">
        <v>7</v>
      </c>
      <c r="D22" s="2"/>
      <c r="E22" s="2"/>
      <c r="F22" s="2"/>
      <c r="G22" s="2"/>
      <c r="H22" s="2">
        <v>889</v>
      </c>
      <c r="I22" s="2">
        <v>900</v>
      </c>
      <c r="J22" s="2">
        <v>834</v>
      </c>
      <c r="K22" s="2"/>
      <c r="L22" s="2"/>
      <c r="M22" s="2"/>
      <c r="N22" s="2"/>
      <c r="O22" s="2"/>
      <c r="P22" s="2"/>
      <c r="Q22" s="2"/>
      <c r="R22" s="2"/>
      <c r="S22" s="2"/>
      <c r="T22" s="8">
        <v>3</v>
      </c>
      <c r="U22" s="2">
        <f t="shared" si="0"/>
        <v>2623</v>
      </c>
      <c r="V22" s="4">
        <f t="shared" si="1"/>
        <v>174.86666666666667</v>
      </c>
      <c r="W22" s="7">
        <f t="shared" si="2"/>
        <v>15.079999999999995</v>
      </c>
    </row>
    <row r="23" spans="1:23" ht="15.75">
      <c r="A23" s="8">
        <v>25971</v>
      </c>
      <c r="B23" s="3" t="s">
        <v>30</v>
      </c>
      <c r="C23" s="3" t="s">
        <v>9</v>
      </c>
      <c r="D23" s="2">
        <v>918</v>
      </c>
      <c r="E23" s="2">
        <v>858</v>
      </c>
      <c r="F23" s="2">
        <v>884</v>
      </c>
      <c r="G23" s="2"/>
      <c r="H23" s="2">
        <v>860</v>
      </c>
      <c r="I23" s="2">
        <v>953</v>
      </c>
      <c r="J23" s="2"/>
      <c r="K23" s="2">
        <v>796</v>
      </c>
      <c r="L23" s="2"/>
      <c r="M23" s="2">
        <v>863</v>
      </c>
      <c r="N23" s="2">
        <v>835</v>
      </c>
      <c r="O23" s="2">
        <v>959</v>
      </c>
      <c r="P23" s="2">
        <v>876</v>
      </c>
      <c r="Q23" s="2">
        <v>773</v>
      </c>
      <c r="R23" s="2"/>
      <c r="S23" s="2"/>
      <c r="T23" s="8">
        <v>11</v>
      </c>
      <c r="U23" s="2">
        <f t="shared" si="0"/>
        <v>9575</v>
      </c>
      <c r="V23" s="4">
        <f t="shared" si="1"/>
        <v>174.0909090909091</v>
      </c>
      <c r="W23" s="7">
        <f>(200-V23)*0.6</f>
        <v>15.545454545454543</v>
      </c>
    </row>
    <row r="24" spans="1:23" ht="15.75">
      <c r="A24" s="8">
        <v>20008</v>
      </c>
      <c r="B24" s="3" t="s">
        <v>46</v>
      </c>
      <c r="C24" s="3" t="s">
        <v>7</v>
      </c>
      <c r="D24" s="2"/>
      <c r="E24" s="2"/>
      <c r="F24" s="2"/>
      <c r="G24" s="2"/>
      <c r="H24" s="2">
        <v>848</v>
      </c>
      <c r="I24" s="2">
        <v>816</v>
      </c>
      <c r="J24" s="2">
        <v>929</v>
      </c>
      <c r="K24" s="2"/>
      <c r="L24" s="2"/>
      <c r="M24" s="2"/>
      <c r="N24" s="2"/>
      <c r="O24" s="2"/>
      <c r="P24" s="2"/>
      <c r="Q24" s="2"/>
      <c r="R24" s="2"/>
      <c r="S24" s="2"/>
      <c r="T24" s="8">
        <v>3</v>
      </c>
      <c r="U24" s="2">
        <f t="shared" si="0"/>
        <v>2593</v>
      </c>
      <c r="V24" s="4">
        <f t="shared" si="1"/>
        <v>172.86666666666667</v>
      </c>
      <c r="W24" s="7">
        <f t="shared" si="2"/>
        <v>16.279999999999994</v>
      </c>
    </row>
    <row r="25" spans="1:23" ht="15.75">
      <c r="A25" s="2">
        <v>6506</v>
      </c>
      <c r="B25" s="3" t="s">
        <v>18</v>
      </c>
      <c r="C25" s="3" t="s">
        <v>8</v>
      </c>
      <c r="D25" s="2">
        <v>905</v>
      </c>
      <c r="E25" s="2">
        <v>814</v>
      </c>
      <c r="F25" s="2">
        <v>751</v>
      </c>
      <c r="G25" s="2">
        <v>769</v>
      </c>
      <c r="H25" s="2"/>
      <c r="I25" s="2">
        <v>808</v>
      </c>
      <c r="J25" s="2"/>
      <c r="K25" s="2">
        <v>945</v>
      </c>
      <c r="L25" s="2">
        <v>812</v>
      </c>
      <c r="M25" s="2">
        <v>889</v>
      </c>
      <c r="N25" s="2">
        <v>739</v>
      </c>
      <c r="O25" s="2">
        <v>948</v>
      </c>
      <c r="P25" s="2">
        <v>961</v>
      </c>
      <c r="Q25" s="2">
        <v>955</v>
      </c>
      <c r="R25" s="2"/>
      <c r="S25" s="2"/>
      <c r="T25" s="2">
        <v>12</v>
      </c>
      <c r="U25" s="2">
        <f t="shared" si="0"/>
        <v>10296</v>
      </c>
      <c r="V25" s="4">
        <f>U25/T25/5</f>
        <v>171.6</v>
      </c>
      <c r="W25" s="7">
        <f t="shared" si="2"/>
        <v>17.040000000000003</v>
      </c>
    </row>
    <row r="26" spans="1:23" ht="15.75">
      <c r="A26" s="8">
        <v>26135</v>
      </c>
      <c r="B26" s="3" t="s">
        <v>40</v>
      </c>
      <c r="C26" s="3" t="s">
        <v>9</v>
      </c>
      <c r="D26" s="2">
        <v>796</v>
      </c>
      <c r="E26" s="2"/>
      <c r="F26" s="2"/>
      <c r="G26" s="2"/>
      <c r="H26" s="2">
        <v>846</v>
      </c>
      <c r="I26" s="2">
        <v>874</v>
      </c>
      <c r="J26" s="2">
        <v>904</v>
      </c>
      <c r="K26" s="2">
        <v>874</v>
      </c>
      <c r="L26" s="2">
        <v>786</v>
      </c>
      <c r="M26" s="2">
        <v>834</v>
      </c>
      <c r="N26" s="2">
        <v>910</v>
      </c>
      <c r="O26" s="2"/>
      <c r="P26" s="2">
        <v>943</v>
      </c>
      <c r="Q26" s="2">
        <v>783</v>
      </c>
      <c r="R26" s="2"/>
      <c r="S26" s="2"/>
      <c r="T26" s="8">
        <v>10</v>
      </c>
      <c r="U26" s="2">
        <f t="shared" si="0"/>
        <v>8550</v>
      </c>
      <c r="V26" s="4">
        <f t="shared" si="1"/>
        <v>171</v>
      </c>
      <c r="W26" s="7">
        <f>(200-V26)*0.6</f>
        <v>17.4</v>
      </c>
    </row>
    <row r="27" spans="1:23" ht="15.75">
      <c r="A27" s="8">
        <v>25232</v>
      </c>
      <c r="B27" s="3" t="s">
        <v>24</v>
      </c>
      <c r="C27" s="3" t="s">
        <v>9</v>
      </c>
      <c r="D27" s="2">
        <v>803</v>
      </c>
      <c r="E27" s="2"/>
      <c r="F27" s="2">
        <v>830</v>
      </c>
      <c r="G27" s="2"/>
      <c r="H27" s="2">
        <v>773</v>
      </c>
      <c r="I27" s="2">
        <v>703</v>
      </c>
      <c r="J27" s="2">
        <v>800</v>
      </c>
      <c r="K27" s="2">
        <v>812</v>
      </c>
      <c r="L27" s="2">
        <v>975</v>
      </c>
      <c r="M27" s="2">
        <v>963</v>
      </c>
      <c r="N27" s="2">
        <v>969</v>
      </c>
      <c r="O27" s="2"/>
      <c r="P27" s="2">
        <v>929</v>
      </c>
      <c r="Q27" s="2">
        <v>831</v>
      </c>
      <c r="R27" s="2"/>
      <c r="S27" s="2"/>
      <c r="T27" s="8">
        <v>11</v>
      </c>
      <c r="U27" s="2">
        <f t="shared" si="0"/>
        <v>9388</v>
      </c>
      <c r="V27" s="4">
        <f t="shared" si="1"/>
        <v>170.6909090909091</v>
      </c>
      <c r="W27" s="7">
        <f t="shared" si="2"/>
        <v>17.585454545454546</v>
      </c>
    </row>
    <row r="28" spans="1:23" ht="15.75">
      <c r="A28" s="8">
        <v>26211</v>
      </c>
      <c r="B28" s="3" t="s">
        <v>37</v>
      </c>
      <c r="C28" s="3" t="s">
        <v>13</v>
      </c>
      <c r="D28" s="2">
        <v>853</v>
      </c>
      <c r="E28" s="2">
        <v>779</v>
      </c>
      <c r="F28" s="2">
        <v>834</v>
      </c>
      <c r="G28" s="2">
        <v>813</v>
      </c>
      <c r="H28" s="2">
        <v>853</v>
      </c>
      <c r="I28" s="2">
        <v>857</v>
      </c>
      <c r="J28" s="2">
        <v>902</v>
      </c>
      <c r="K28" s="2">
        <v>776</v>
      </c>
      <c r="L28" s="2">
        <v>884</v>
      </c>
      <c r="M28" s="2">
        <v>967</v>
      </c>
      <c r="N28" s="2">
        <v>947</v>
      </c>
      <c r="O28" s="2">
        <v>766</v>
      </c>
      <c r="P28" s="2"/>
      <c r="Q28" s="2">
        <v>772</v>
      </c>
      <c r="R28" s="2"/>
      <c r="S28" s="2"/>
      <c r="T28" s="8">
        <v>13</v>
      </c>
      <c r="U28" s="2">
        <f t="shared" si="0"/>
        <v>11003</v>
      </c>
      <c r="V28" s="4">
        <f t="shared" si="1"/>
        <v>169.27692307692308</v>
      </c>
      <c r="W28" s="7">
        <f>(200-V28)*0.6</f>
        <v>18.43384615384615</v>
      </c>
    </row>
    <row r="29" spans="1:23" ht="15.75">
      <c r="A29" s="2">
        <v>6505</v>
      </c>
      <c r="B29" s="2" t="s">
        <v>42</v>
      </c>
      <c r="C29" s="2" t="s">
        <v>8</v>
      </c>
      <c r="D29" s="2"/>
      <c r="E29" s="2"/>
      <c r="F29" s="2"/>
      <c r="G29" s="2">
        <v>836</v>
      </c>
      <c r="H29" s="2">
        <v>855</v>
      </c>
      <c r="I29" s="2">
        <v>838</v>
      </c>
      <c r="J29" s="2">
        <v>894</v>
      </c>
      <c r="K29" s="2">
        <v>803</v>
      </c>
      <c r="L29" s="2"/>
      <c r="M29" s="2"/>
      <c r="N29" s="2">
        <v>881</v>
      </c>
      <c r="O29" s="2">
        <v>834</v>
      </c>
      <c r="P29" s="2">
        <v>788</v>
      </c>
      <c r="Q29" s="2"/>
      <c r="R29" s="2"/>
      <c r="S29" s="2"/>
      <c r="T29" s="2">
        <v>8</v>
      </c>
      <c r="U29" s="2">
        <f t="shared" si="0"/>
        <v>6729</v>
      </c>
      <c r="V29" s="4">
        <f>U29/T29/5</f>
        <v>168.225</v>
      </c>
      <c r="W29" s="7">
        <f t="shared" si="2"/>
        <v>19.065</v>
      </c>
    </row>
    <row r="30" spans="1:23" ht="15.75">
      <c r="A30" s="2">
        <v>24795</v>
      </c>
      <c r="B30" s="3" t="s">
        <v>33</v>
      </c>
      <c r="C30" s="3" t="s">
        <v>13</v>
      </c>
      <c r="D30" s="2">
        <v>833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8">
        <v>1</v>
      </c>
      <c r="U30" s="2">
        <f t="shared" si="0"/>
        <v>833</v>
      </c>
      <c r="V30" s="4">
        <f t="shared" si="1"/>
        <v>166.6</v>
      </c>
      <c r="W30" s="7">
        <f>(200-V30)*0.6</f>
        <v>20.040000000000003</v>
      </c>
    </row>
    <row r="31" spans="1:23" ht="15.75">
      <c r="A31" s="2">
        <v>26251</v>
      </c>
      <c r="B31" s="2" t="s">
        <v>43</v>
      </c>
      <c r="C31" s="2" t="s">
        <v>9</v>
      </c>
      <c r="D31" s="2"/>
      <c r="E31" s="2"/>
      <c r="F31" s="2"/>
      <c r="G31" s="2">
        <v>813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v>1</v>
      </c>
      <c r="U31" s="2">
        <f t="shared" si="0"/>
        <v>813</v>
      </c>
      <c r="V31" s="4">
        <f t="shared" si="1"/>
        <v>162.6</v>
      </c>
      <c r="W31" s="7">
        <f>(200-V31)*0.6</f>
        <v>22.44</v>
      </c>
    </row>
    <row r="32" spans="1:23" ht="15.75">
      <c r="A32" s="3">
        <v>20135</v>
      </c>
      <c r="B32" s="3" t="s">
        <v>19</v>
      </c>
      <c r="C32" s="3" t="s">
        <v>13</v>
      </c>
      <c r="D32" s="2">
        <v>801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>
        <v>1</v>
      </c>
      <c r="U32" s="2">
        <f t="shared" si="0"/>
        <v>801</v>
      </c>
      <c r="V32" s="4">
        <f t="shared" si="1"/>
        <v>160.2</v>
      </c>
      <c r="W32" s="7">
        <f t="shared" si="2"/>
        <v>23.880000000000006</v>
      </c>
    </row>
    <row r="33" spans="1:23" ht="15.75">
      <c r="A33" s="2">
        <v>25921</v>
      </c>
      <c r="B33" s="2" t="s">
        <v>38</v>
      </c>
      <c r="C33" s="2" t="s">
        <v>39</v>
      </c>
      <c r="D33" s="2">
        <v>794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1</v>
      </c>
      <c r="U33" s="2">
        <f t="shared" si="0"/>
        <v>794</v>
      </c>
      <c r="V33" s="4">
        <f t="shared" si="1"/>
        <v>158.8</v>
      </c>
      <c r="W33" s="7">
        <f t="shared" si="2"/>
        <v>24.71999999999999</v>
      </c>
    </row>
    <row r="34" spans="1:23" ht="15.75">
      <c r="A34" s="8">
        <v>26078</v>
      </c>
      <c r="B34" s="3" t="s">
        <v>49</v>
      </c>
      <c r="C34" s="3" t="s">
        <v>8</v>
      </c>
      <c r="D34" s="2"/>
      <c r="E34" s="2"/>
      <c r="F34" s="2"/>
      <c r="G34" s="2"/>
      <c r="H34" s="2"/>
      <c r="I34" s="2"/>
      <c r="J34" s="2">
        <v>790</v>
      </c>
      <c r="K34" s="2"/>
      <c r="L34" s="2"/>
      <c r="M34" s="2"/>
      <c r="N34" s="2"/>
      <c r="O34" s="2"/>
      <c r="P34" s="2"/>
      <c r="Q34" s="2"/>
      <c r="R34" s="2"/>
      <c r="S34" s="2"/>
      <c r="T34" s="8">
        <v>1</v>
      </c>
      <c r="U34" s="2">
        <f t="shared" si="0"/>
        <v>790</v>
      </c>
      <c r="V34" s="4">
        <f t="shared" si="1"/>
        <v>158</v>
      </c>
      <c r="W34" s="7">
        <f>(180-V34)*0.6</f>
        <v>13.2</v>
      </c>
    </row>
    <row r="35" spans="1:23" ht="15.75">
      <c r="A35" s="2">
        <v>22986</v>
      </c>
      <c r="B35" s="3" t="s">
        <v>31</v>
      </c>
      <c r="C35" s="3" t="s">
        <v>32</v>
      </c>
      <c r="D35" s="2"/>
      <c r="E35" s="2"/>
      <c r="F35" s="2">
        <v>788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1</v>
      </c>
      <c r="U35" s="2">
        <f>SUM(D35:S35)</f>
        <v>788</v>
      </c>
      <c r="V35" s="4">
        <f>U35/T35/5</f>
        <v>157.6</v>
      </c>
      <c r="W35" s="7">
        <f>(200-V35)*0.6</f>
        <v>25.44</v>
      </c>
    </row>
    <row r="36" spans="1:23" ht="15.75">
      <c r="A36" s="3">
        <v>6034</v>
      </c>
      <c r="B36" s="3" t="s">
        <v>21</v>
      </c>
      <c r="C36" s="3" t="s">
        <v>7</v>
      </c>
      <c r="D36" s="2">
        <v>703</v>
      </c>
      <c r="E36" s="2">
        <v>803</v>
      </c>
      <c r="F36" s="2">
        <v>839</v>
      </c>
      <c r="G36" s="2">
        <v>760</v>
      </c>
      <c r="H36" s="2">
        <v>830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v>5</v>
      </c>
      <c r="U36" s="2">
        <f t="shared" si="0"/>
        <v>3935</v>
      </c>
      <c r="V36" s="4">
        <f t="shared" si="1"/>
        <v>157.4</v>
      </c>
      <c r="W36" s="7">
        <f t="shared" si="2"/>
        <v>25.559999999999995</v>
      </c>
    </row>
    <row r="37" spans="1:23" ht="15.75">
      <c r="A37" s="2">
        <v>6316</v>
      </c>
      <c r="B37" s="3" t="s">
        <v>41</v>
      </c>
      <c r="C37" s="3" t="s">
        <v>28</v>
      </c>
      <c r="D37" s="2"/>
      <c r="E37" s="2">
        <v>713</v>
      </c>
      <c r="F37" s="2"/>
      <c r="G37" s="2">
        <v>877</v>
      </c>
      <c r="H37" s="2">
        <v>777</v>
      </c>
      <c r="I37" s="2"/>
      <c r="J37" s="2">
        <v>743</v>
      </c>
      <c r="K37" s="2"/>
      <c r="L37" s="2"/>
      <c r="M37" s="2"/>
      <c r="N37" s="2"/>
      <c r="O37" s="2"/>
      <c r="P37" s="2"/>
      <c r="Q37" s="2"/>
      <c r="R37" s="2"/>
      <c r="S37" s="2"/>
      <c r="T37" s="8">
        <v>4</v>
      </c>
      <c r="U37" s="2">
        <f t="shared" si="0"/>
        <v>3110</v>
      </c>
      <c r="V37" s="4">
        <f t="shared" si="1"/>
        <v>155.5</v>
      </c>
      <c r="W37" s="7">
        <f>(200-V37)*0.6</f>
        <v>26.7</v>
      </c>
    </row>
    <row r="38" spans="1:23" ht="15.75">
      <c r="A38" s="2">
        <v>23072</v>
      </c>
      <c r="B38" s="3" t="s">
        <v>50</v>
      </c>
      <c r="C38" s="3" t="s">
        <v>9</v>
      </c>
      <c r="D38" s="2"/>
      <c r="E38" s="2"/>
      <c r="F38" s="2"/>
      <c r="G38" s="2"/>
      <c r="H38" s="2"/>
      <c r="I38" s="2"/>
      <c r="J38" s="2"/>
      <c r="K38" s="2"/>
      <c r="L38" s="2"/>
      <c r="M38" s="2">
        <v>753</v>
      </c>
      <c r="N38" s="2"/>
      <c r="O38" s="2"/>
      <c r="P38" s="2"/>
      <c r="Q38" s="2"/>
      <c r="R38" s="2"/>
      <c r="S38" s="2"/>
      <c r="T38" s="2">
        <v>1</v>
      </c>
      <c r="U38" s="2">
        <f aca="true" t="shared" si="3" ref="U38:U46">SUM(D38:S38)</f>
        <v>753</v>
      </c>
      <c r="V38" s="4">
        <f aca="true" t="shared" si="4" ref="V38:V46">U38/T38/5</f>
        <v>150.6</v>
      </c>
      <c r="W38" s="7">
        <f>(200-V38)*0.6</f>
        <v>29.64</v>
      </c>
    </row>
    <row r="39" spans="1:23" ht="15.75">
      <c r="A39" s="8"/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8"/>
      <c r="U39" s="2">
        <f t="shared" si="3"/>
        <v>0</v>
      </c>
      <c r="V39" s="4" t="e">
        <f t="shared" si="4"/>
        <v>#DIV/0!</v>
      </c>
      <c r="W39" s="7" t="e">
        <f t="shared" si="2"/>
        <v>#DIV/0!</v>
      </c>
    </row>
    <row r="40" spans="1:2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f t="shared" si="3"/>
        <v>0</v>
      </c>
      <c r="V40" s="4" t="e">
        <f t="shared" si="4"/>
        <v>#DIV/0!</v>
      </c>
      <c r="W40" s="7" t="e">
        <f aca="true" t="shared" si="5" ref="W40:W46">(200-V40)*0.6</f>
        <v>#DIV/0!</v>
      </c>
    </row>
    <row r="41" spans="1:23" ht="15.75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>
        <f t="shared" si="3"/>
        <v>0</v>
      </c>
      <c r="V41" s="4" t="e">
        <f t="shared" si="4"/>
        <v>#DIV/0!</v>
      </c>
      <c r="W41" s="7" t="e">
        <f t="shared" si="5"/>
        <v>#DIV/0!</v>
      </c>
    </row>
    <row r="42" spans="1:23" ht="15.75">
      <c r="A42" s="3"/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>
        <f t="shared" si="3"/>
        <v>0</v>
      </c>
      <c r="V42" s="4" t="e">
        <f t="shared" si="4"/>
        <v>#DIV/0!</v>
      </c>
      <c r="W42" s="7" t="e">
        <f t="shared" si="5"/>
        <v>#DIV/0!</v>
      </c>
    </row>
    <row r="43" spans="1:23" ht="15.75">
      <c r="A43" s="2"/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>
        <f t="shared" si="3"/>
        <v>0</v>
      </c>
      <c r="V43" s="4" t="e">
        <f t="shared" si="4"/>
        <v>#DIV/0!</v>
      </c>
      <c r="W43" s="7" t="e">
        <f t="shared" si="5"/>
        <v>#DIV/0!</v>
      </c>
    </row>
    <row r="44" spans="1:23" ht="15.75">
      <c r="A44" s="8"/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8"/>
      <c r="U44" s="2">
        <f t="shared" si="3"/>
        <v>0</v>
      </c>
      <c r="V44" s="4" t="e">
        <f t="shared" si="4"/>
        <v>#DIV/0!</v>
      </c>
      <c r="W44" s="7" t="e">
        <f t="shared" si="5"/>
        <v>#DIV/0!</v>
      </c>
    </row>
    <row r="45" spans="1:23" ht="15.75">
      <c r="A45" s="3"/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>
        <f t="shared" si="3"/>
        <v>0</v>
      </c>
      <c r="V45" s="4" t="e">
        <f t="shared" si="4"/>
        <v>#DIV/0!</v>
      </c>
      <c r="W45" s="7" t="e">
        <f t="shared" si="5"/>
        <v>#DIV/0!</v>
      </c>
    </row>
    <row r="46" spans="1:23" ht="15.75">
      <c r="A46" s="2"/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>
        <f t="shared" si="3"/>
        <v>0</v>
      </c>
      <c r="V46" s="4" t="e">
        <f t="shared" si="4"/>
        <v>#DIV/0!</v>
      </c>
      <c r="W46" s="7" t="e">
        <f t="shared" si="5"/>
        <v>#DIV/0!</v>
      </c>
    </row>
    <row r="47" spans="1:23" ht="15.75">
      <c r="A47" s="8"/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8"/>
      <c r="U47" s="2">
        <f t="shared" si="0"/>
        <v>0</v>
      </c>
      <c r="V47" s="4" t="e">
        <f t="shared" si="1"/>
        <v>#DIV/0!</v>
      </c>
      <c r="W47" s="7" t="e">
        <f t="shared" si="2"/>
        <v>#DIV/0!</v>
      </c>
    </row>
    <row r="48" spans="1:23" ht="15.75">
      <c r="A48" s="2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f>SUM(D48:S48)</f>
        <v>0</v>
      </c>
      <c r="V48" s="4" t="e">
        <f>U48/T48/5</f>
        <v>#DIV/0!</v>
      </c>
      <c r="W48" s="7" t="e">
        <f>(200-V48)*0.6</f>
        <v>#DIV/0!</v>
      </c>
    </row>
    <row r="49" spans="1:23" ht="15.75">
      <c r="A49" s="2"/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8"/>
      <c r="U49" s="2">
        <f>SUM(D49:S49)</f>
        <v>0</v>
      </c>
      <c r="V49" s="4" t="e">
        <f>U49/T49/5</f>
        <v>#DIV/0!</v>
      </c>
      <c r="W49" s="7" t="e">
        <f>(200-V49)*0.6</f>
        <v>#DIV/0!</v>
      </c>
    </row>
    <row r="50" spans="1:25" ht="15.75">
      <c r="A50" s="8"/>
      <c r="B50" s="3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8"/>
      <c r="U50" s="2">
        <f>SUM(D50:S50)</f>
        <v>0</v>
      </c>
      <c r="V50" s="4" t="e">
        <f>U50/T50/5</f>
        <v>#DIV/0!</v>
      </c>
      <c r="W50" s="7" t="e">
        <f>(200-V50)*0.6</f>
        <v>#DIV/0!</v>
      </c>
      <c r="Y50" s="5"/>
    </row>
    <row r="52" ht="12.75">
      <c r="T52">
        <f>SUM(T4:T51)</f>
        <v>283.8</v>
      </c>
    </row>
  </sheetData>
  <mergeCells count="1">
    <mergeCell ref="A1:V1"/>
  </mergeCells>
  <printOptions/>
  <pageMargins left="0.75" right="0.75" top="1" bottom="1" header="0.5" footer="0.5"/>
  <pageSetup fitToHeight="1" fitToWidth="1" horizontalDpi="600" verticalDpi="600" orientation="landscape" paperSize="9" scale="77" r:id="rId1"/>
  <colBreaks count="1" manualBreakCount="1">
    <brk id="24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Helgådal IL</dc:creator>
  <cp:keywords/>
  <dc:description/>
  <cp:lastModifiedBy>Arnt</cp:lastModifiedBy>
  <cp:lastPrinted>2015-03-19T21:32:03Z</cp:lastPrinted>
  <dcterms:created xsi:type="dcterms:W3CDTF">2009-03-21T10:19:29Z</dcterms:created>
  <dcterms:modified xsi:type="dcterms:W3CDTF">2015-03-19T21:32:07Z</dcterms:modified>
  <cp:category/>
  <cp:version/>
  <cp:contentType/>
  <cp:contentStatus/>
</cp:coreProperties>
</file>